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640" windowHeight="9465" tabRatio="599" activeTab="5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<sst xmlns="http://schemas.openxmlformats.org/spreadsheetml/2006/main" count="66" uniqueCount="16">
  <si>
    <t>итого</t>
  </si>
  <si>
    <t>с/х</t>
  </si>
  <si>
    <t>ф/б</t>
  </si>
  <si>
    <t>м/б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</si>
  <si>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</si>
  <si>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</si>
  <si>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</si>
  <si>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</si>
  <si>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</si>
  <si>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</si>
  <si>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Фактический полезный отпуск электрической энергии (мощности) потребителям с выделением поставки населению за январь 2014г., тыс.кВт*ч.</t>
  </si>
  <si>
    <t>Фактический полезный отпуск электрической энергии (мощности) потребителям с выделением поставки населению за февраль  2014г., тыс.кВт*ч.</t>
  </si>
  <si>
    <t>Фактический полезный отпуск электрической энергии (мощности) потребителям с выделением поставки населению за март 2014г., тыс.кВт*ч.</t>
  </si>
  <si>
    <t>Фактический полезный отпуск электрической энергии (мощности) потребителям с выделением поставки населению за апрель 2014г., тыс.кВт*ч.</t>
  </si>
  <si>
    <t>Фактический полезный отпуск электрической энергии (мощности) потребителям с выделением поставки населению за  май  2014г., тыс.кВт*ч.</t>
  </si>
  <si>
    <t>Фактический полезный отпуск электрической энергии (мощности) потребителям с выделением поставки населению за   июнь  2014г., тыс.кВт*ч.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</si>
</sst>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  <numFmt numFmtId="193" formatCode="#,##0.0000"/>
    <numFmt numFmtId="194" formatCode="#,##0.00000"/>
    <numFmt numFmtId="195" formatCode="#,##0.000000"/>
    <numFmt numFmtId="196" formatCode="#,##0.0000000"/>
  </numFmts>
  <fonts count="44">
    <font>
      <sz val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sz val="16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6" fillId="0" borderId="0" xfId="0" applyNumberFormat="1" applyFont="1" applyAlignment="1">
      <alignment wrapText="1"/>
    </xf>
    <xf numFmtId="2" fontId="6" fillId="0" borderId="0" xfId="0" applyNumberFormat="1" applyFont="1" applyAlignment="1">
      <alignment wrapText="1"/>
    </xf>
    <xf numFmtId="190" fontId="1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2014%20&#1075;&#1086;&#1076;\&#1048;&#1069;_&#1057;&#1074;&#1086;&#1076;_2014%20&#1075;&#1086;&#107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act_otpusk_po_TSO%2001.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41;&#1040;&#1051;&#1040;&#1053;&#1057;%202014\&#1052;&#1040;&#1056;&#1058;\&#1054;&#1090;&#1095;&#1077;&#1090;%20&#1087;&#1086;%20&#1057;&#1053;.&#1053;&#1053;%20%20&#1084;&#1072;&#1088;&#1090;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2014%20(777)\&#1048;&#1069;_&#1057;&#1074;&#1086;&#1076;_2014%20&#1073;&#1077;&#1079;%20&#1083;&#1100;&#1075;&#1086;&#1090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2014%20(777)\&#1048;&#1069;_&#1057;&#1074;&#1086;&#1076;_2014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41;&#1040;&#1051;&#1040;&#1053;&#1057;%202014\&#1052;&#1040;&#1049;%202014\&#1054;&#1090;&#1095;&#1077;&#1090;%20&#1087;&#1086;%20&#1057;&#1053;.&#1053;&#1053;%20%20&#1084;&#1072;&#1081;%20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"/>
      <sheetName val="февраль"/>
      <sheetName val="март"/>
      <sheetName val="апрель 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2мес"/>
      <sheetName val="4мес"/>
      <sheetName val="5мес"/>
      <sheetName val="6мес"/>
      <sheetName val="7мес"/>
      <sheetName val="8мес"/>
      <sheetName val="9мес"/>
      <sheetName val="10мес"/>
      <sheetName val="11мес"/>
      <sheetName val="12мес"/>
      <sheetName val="Iкв"/>
      <sheetName val="IIкв"/>
      <sheetName val="IIIкв"/>
      <sheetName val="IVкв"/>
      <sheetName val="Лист1"/>
    </sheetNames>
    <sheetDataSet>
      <sheetData sheetId="0">
        <row r="96">
          <cell r="O96">
            <v>14.407399999999999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</sheetNames>
    <sheetDataSet>
      <sheetData sheetId="0">
        <row r="14">
          <cell r="F14">
            <v>7017.2040374</v>
          </cell>
        </row>
      </sheetData>
      <sheetData sheetId="3">
        <row r="14">
          <cell r="F14">
            <v>6777.50558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мы"/>
      <sheetName val="Ведомость объемов(5)"/>
    </sheetNames>
    <sheetDataSet>
      <sheetData sheetId="1">
        <row r="17">
          <cell r="F17">
            <v>14417431.3597</v>
          </cell>
        </row>
        <row r="18">
          <cell r="F18">
            <v>5633742.3579</v>
          </cell>
        </row>
        <row r="19">
          <cell r="F19">
            <v>8783689.0018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"/>
      <sheetName val="февраль"/>
      <sheetName val="март"/>
      <sheetName val="апрель 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2мес"/>
      <sheetName val="4мес"/>
      <sheetName val="5мес"/>
      <sheetName val="6мес"/>
      <sheetName val="7мес"/>
      <sheetName val="8мес"/>
      <sheetName val="9мес"/>
      <sheetName val="10мес"/>
      <sheetName val="11мес"/>
      <sheetName val="12мес"/>
      <sheetName val="Iкв"/>
      <sheetName val="IIкв"/>
      <sheetName val="IIIкв"/>
      <sheetName val="IVкв"/>
      <sheetName val="Лист1"/>
    </sheetNames>
    <sheetDataSet>
      <sheetData sheetId="3">
        <row r="93">
          <cell r="O93">
            <v>3077.55617</v>
          </cell>
        </row>
        <row r="94">
          <cell r="O94">
            <v>1105.8508</v>
          </cell>
        </row>
        <row r="96">
          <cell r="O96">
            <v>31.820800000000002</v>
          </cell>
        </row>
        <row r="97">
          <cell r="O97">
            <v>17395.13303</v>
          </cell>
        </row>
        <row r="100">
          <cell r="O100">
            <v>1731.3377800000003</v>
          </cell>
        </row>
        <row r="101">
          <cell r="O101">
            <v>3311.33052</v>
          </cell>
        </row>
        <row r="102">
          <cell r="O102">
            <v>5018.02298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"/>
      <sheetName val="февраль"/>
      <sheetName val="март"/>
      <sheetName val="апрель 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2мес"/>
      <sheetName val="4мес"/>
      <sheetName val="5мес"/>
      <sheetName val="6мес"/>
      <sheetName val="7мес"/>
      <sheetName val="8мес"/>
      <sheetName val="9мес"/>
      <sheetName val="10мес"/>
      <sheetName val="11мес"/>
      <sheetName val="12мес"/>
      <sheetName val="Iкв"/>
      <sheetName val="IIкв"/>
      <sheetName val="IIIкв"/>
      <sheetName val="IVкв"/>
      <sheetName val="Лист1"/>
    </sheetNames>
    <sheetDataSet>
      <sheetData sheetId="4">
        <row r="93">
          <cell r="O93">
            <v>3030.5459399999995</v>
          </cell>
        </row>
        <row r="94">
          <cell r="O94">
            <v>1013.403</v>
          </cell>
        </row>
        <row r="96">
          <cell r="O96">
            <v>20.2236</v>
          </cell>
        </row>
        <row r="97">
          <cell r="O97">
            <v>15311.36</v>
          </cell>
        </row>
        <row r="100">
          <cell r="O100">
            <v>1476.58420285028</v>
          </cell>
        </row>
        <row r="101">
          <cell r="O101">
            <v>3024.15143</v>
          </cell>
        </row>
        <row r="102">
          <cell r="O102">
            <v>4974.38398</v>
          </cell>
        </row>
      </sheetData>
      <sheetData sheetId="5">
        <row r="93">
          <cell r="O93">
            <v>3542.82798</v>
          </cell>
        </row>
        <row r="94">
          <cell r="O94">
            <v>1081.505</v>
          </cell>
        </row>
        <row r="96">
          <cell r="O96">
            <v>20.2672</v>
          </cell>
        </row>
        <row r="97">
          <cell r="O97">
            <v>15561.7823</v>
          </cell>
        </row>
        <row r="100">
          <cell r="O100">
            <v>1768.30818</v>
          </cell>
        </row>
        <row r="101">
          <cell r="O101">
            <v>3022.58358</v>
          </cell>
        </row>
        <row r="102">
          <cell r="O102">
            <v>4936.00721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мы"/>
      <sheetName val="Ведомость объемов(5)"/>
    </sheetNames>
    <sheetDataSet>
      <sheetData sheetId="1">
        <row r="18">
          <cell r="F18">
            <v>5485099</v>
          </cell>
        </row>
        <row r="19">
          <cell r="F19">
            <v>9826261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H23" sqref="H23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22.1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8" t="s">
        <v>10</v>
      </c>
      <c r="B2" s="18"/>
      <c r="C2" s="18"/>
      <c r="D2" s="18"/>
    </row>
    <row r="3" ht="15" customHeight="1"/>
    <row r="4" spans="1:5" ht="15">
      <c r="A4" s="14" t="s">
        <v>6</v>
      </c>
      <c r="B4" s="15"/>
      <c r="C4" s="11">
        <v>3682.8646000000003</v>
      </c>
      <c r="D4" s="7"/>
      <c r="E4" s="5"/>
    </row>
    <row r="5" spans="1:4" ht="15">
      <c r="A5" s="14" t="s">
        <v>7</v>
      </c>
      <c r="B5" s="15"/>
      <c r="C5" s="11">
        <v>1369.0697</v>
      </c>
      <c r="D5" s="7"/>
    </row>
    <row r="6" spans="1:4" ht="15">
      <c r="A6" s="14" t="s">
        <v>1</v>
      </c>
      <c r="B6" s="15"/>
      <c r="C6" s="11">
        <f>'[1]январь '!$O$96</f>
        <v>14.407399999999999</v>
      </c>
      <c r="D6" s="7"/>
    </row>
    <row r="7" spans="1:4" ht="15.75">
      <c r="A7" s="10" t="s">
        <v>5</v>
      </c>
      <c r="B7" s="9"/>
      <c r="C7" s="12">
        <v>17823.072243499995</v>
      </c>
      <c r="D7" s="7"/>
    </row>
    <row r="8" spans="1:4" ht="15">
      <c r="A8" s="14" t="s">
        <v>8</v>
      </c>
      <c r="B8" s="15"/>
      <c r="C8" s="12">
        <f>'[2]январь'!$F$14</f>
        <v>7017.2040374</v>
      </c>
      <c r="D8" s="7"/>
    </row>
    <row r="9" spans="1:5" ht="15">
      <c r="A9" s="14" t="s">
        <v>9</v>
      </c>
      <c r="B9" s="15"/>
      <c r="C9" s="11">
        <f>C7-C8</f>
        <v>10805.868206099996</v>
      </c>
      <c r="D9" s="7"/>
      <c r="E9" s="8"/>
    </row>
    <row r="10" spans="1:4" ht="15">
      <c r="A10" s="14" t="s">
        <v>2</v>
      </c>
      <c r="B10" s="15"/>
      <c r="C10" s="11">
        <v>2373.8609028502797</v>
      </c>
      <c r="D10" s="7"/>
    </row>
    <row r="11" spans="1:4" ht="15">
      <c r="A11" s="14" t="s">
        <v>3</v>
      </c>
      <c r="B11" s="15"/>
      <c r="C11" s="11">
        <v>3915.34768</v>
      </c>
      <c r="D11" s="7"/>
    </row>
    <row r="12" spans="1:4" ht="15">
      <c r="A12" s="14" t="s">
        <v>4</v>
      </c>
      <c r="B12" s="15"/>
      <c r="C12" s="11">
        <v>5611.62257</v>
      </c>
      <c r="D12" s="7"/>
    </row>
    <row r="13" spans="1:3" ht="20.25">
      <c r="A13" s="16" t="s">
        <v>0</v>
      </c>
      <c r="B13" s="17"/>
      <c r="C13" s="13">
        <f>C4+C5+C6+C10+C11+C12+C7</f>
        <v>34790.24509635028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22.1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8" t="s">
        <v>11</v>
      </c>
      <c r="B2" s="18"/>
      <c r="C2" s="18"/>
      <c r="D2" s="18"/>
    </row>
    <row r="3" ht="15" customHeight="1"/>
    <row r="4" spans="1:5" ht="15">
      <c r="A4" s="14" t="s">
        <v>6</v>
      </c>
      <c r="B4" s="15"/>
      <c r="C4" s="11">
        <v>2845.1623</v>
      </c>
      <c r="D4" s="7"/>
      <c r="E4" s="5"/>
    </row>
    <row r="5" spans="1:4" ht="15">
      <c r="A5" s="14" t="s">
        <v>7</v>
      </c>
      <c r="B5" s="15"/>
      <c r="C5" s="11">
        <v>1257.8615</v>
      </c>
      <c r="D5" s="7"/>
    </row>
    <row r="6" spans="1:4" ht="15">
      <c r="A6" s="14" t="s">
        <v>1</v>
      </c>
      <c r="B6" s="15"/>
      <c r="C6" s="11">
        <v>13.635</v>
      </c>
      <c r="D6" s="7"/>
    </row>
    <row r="7" spans="1:4" ht="15.75">
      <c r="A7" s="10" t="s">
        <v>5</v>
      </c>
      <c r="B7" s="9"/>
      <c r="C7" s="12">
        <v>20315.5337923</v>
      </c>
      <c r="D7" s="7"/>
    </row>
    <row r="8" spans="1:4" ht="15">
      <c r="A8" s="14" t="s">
        <v>8</v>
      </c>
      <c r="B8" s="15"/>
      <c r="C8" s="12">
        <v>8246.709466100001</v>
      </c>
      <c r="D8" s="7"/>
    </row>
    <row r="9" spans="1:5" ht="15">
      <c r="A9" s="14" t="s">
        <v>9</v>
      </c>
      <c r="B9" s="15"/>
      <c r="C9" s="11">
        <v>12068.8243262</v>
      </c>
      <c r="D9" s="7"/>
      <c r="E9" s="8"/>
    </row>
    <row r="10" spans="1:4" ht="15">
      <c r="A10" s="14" t="s">
        <v>2</v>
      </c>
      <c r="B10" s="15"/>
      <c r="C10" s="11">
        <v>2086.7682028502795</v>
      </c>
      <c r="D10" s="7"/>
    </row>
    <row r="11" spans="1:4" ht="15">
      <c r="A11" s="14" t="s">
        <v>3</v>
      </c>
      <c r="B11" s="15"/>
      <c r="C11" s="11">
        <v>3674.9692299999997</v>
      </c>
      <c r="D11" s="7"/>
    </row>
    <row r="12" spans="1:4" ht="15">
      <c r="A12" s="14" t="s">
        <v>4</v>
      </c>
      <c r="B12" s="15"/>
      <c r="C12" s="11">
        <v>5043.70671</v>
      </c>
      <c r="D12" s="7"/>
    </row>
    <row r="13" spans="1:3" ht="20.25">
      <c r="A13" s="16" t="s">
        <v>0</v>
      </c>
      <c r="B13" s="17"/>
      <c r="C13" s="13">
        <f>C4+C5+C6+C10+C11+C12+C7</f>
        <v>35237.63673515028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G14" sqref="G14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22.1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8" t="s">
        <v>12</v>
      </c>
      <c r="B2" s="18"/>
      <c r="C2" s="18"/>
      <c r="D2" s="18"/>
    </row>
    <row r="3" ht="15" customHeight="1"/>
    <row r="4" spans="1:5" ht="15">
      <c r="A4" s="14" t="s">
        <v>6</v>
      </c>
      <c r="B4" s="15"/>
      <c r="C4" s="11">
        <v>1785.4773059311583</v>
      </c>
      <c r="D4" s="7"/>
      <c r="E4" s="5"/>
    </row>
    <row r="5" spans="1:4" ht="15">
      <c r="A5" s="14" t="s">
        <v>7</v>
      </c>
      <c r="B5" s="15"/>
      <c r="C5" s="11">
        <v>1094.6218</v>
      </c>
      <c r="D5" s="7"/>
    </row>
    <row r="6" spans="1:4" ht="15">
      <c r="A6" s="14" t="s">
        <v>1</v>
      </c>
      <c r="B6" s="15"/>
      <c r="C6" s="12">
        <v>23.676199999999998</v>
      </c>
      <c r="D6" s="7"/>
    </row>
    <row r="7" spans="1:4" ht="15.75">
      <c r="A7" s="10" t="s">
        <v>5</v>
      </c>
      <c r="B7" s="9"/>
      <c r="C7" s="12">
        <f>'[3]Ведомость объемов(5)'!$F$17/1000</f>
        <v>14417.4313597</v>
      </c>
      <c r="D7" s="7"/>
    </row>
    <row r="8" spans="1:4" ht="15">
      <c r="A8" s="14" t="s">
        <v>8</v>
      </c>
      <c r="B8" s="15"/>
      <c r="C8" s="12">
        <f>'[3]Ведомость объемов(5)'!$F$18/1000</f>
        <v>5633.742357900001</v>
      </c>
      <c r="D8" s="7"/>
    </row>
    <row r="9" spans="1:5" ht="15">
      <c r="A9" s="14" t="s">
        <v>9</v>
      </c>
      <c r="B9" s="15"/>
      <c r="C9" s="11">
        <f>'[3]Ведомость объемов(5)'!$F$19/1000</f>
        <v>8783.689001800001</v>
      </c>
      <c r="D9" s="7"/>
      <c r="E9" s="8"/>
    </row>
    <row r="10" spans="1:4" ht="15">
      <c r="A10" s="14" t="s">
        <v>2</v>
      </c>
      <c r="B10" s="15"/>
      <c r="C10" s="11">
        <v>1772.19306</v>
      </c>
      <c r="D10" s="7"/>
    </row>
    <row r="11" spans="1:4" ht="15">
      <c r="A11" s="14" t="s">
        <v>3</v>
      </c>
      <c r="B11" s="15"/>
      <c r="C11" s="11">
        <v>3562.63735</v>
      </c>
      <c r="D11" s="7"/>
    </row>
    <row r="12" spans="1:4" ht="15">
      <c r="A12" s="14" t="s">
        <v>4</v>
      </c>
      <c r="B12" s="15"/>
      <c r="C12" s="11">
        <v>5195.20001</v>
      </c>
      <c r="D12" s="7"/>
    </row>
    <row r="13" spans="1:3" ht="20.25">
      <c r="A13" s="16" t="s">
        <v>0</v>
      </c>
      <c r="B13" s="17"/>
      <c r="C13" s="13">
        <f>C4+C5+C6+C7+C10+C11+C12</f>
        <v>27851.23708563116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22.1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8" t="s">
        <v>13</v>
      </c>
      <c r="B2" s="18"/>
      <c r="C2" s="18"/>
      <c r="D2" s="18"/>
    </row>
    <row r="3" ht="15" customHeight="1"/>
    <row r="4" spans="1:5" ht="15">
      <c r="A4" s="14" t="s">
        <v>6</v>
      </c>
      <c r="B4" s="15"/>
      <c r="C4" s="11">
        <f>'[4]апрель '!$O$93</f>
        <v>3077.55617</v>
      </c>
      <c r="D4" s="7"/>
      <c r="E4" s="5"/>
    </row>
    <row r="5" spans="1:4" ht="15">
      <c r="A5" s="14" t="s">
        <v>7</v>
      </c>
      <c r="B5" s="15"/>
      <c r="C5" s="11">
        <f>'[4]апрель '!$O$94</f>
        <v>1105.8508</v>
      </c>
      <c r="D5" s="7"/>
    </row>
    <row r="6" spans="1:4" ht="15">
      <c r="A6" s="14" t="s">
        <v>1</v>
      </c>
      <c r="B6" s="15"/>
      <c r="C6" s="12">
        <f>'[4]апрель '!$O$96</f>
        <v>31.820800000000002</v>
      </c>
      <c r="D6" s="7"/>
    </row>
    <row r="7" spans="1:4" ht="15.75">
      <c r="A7" s="10" t="s">
        <v>5</v>
      </c>
      <c r="B7" s="9"/>
      <c r="C7" s="12">
        <f>'[4]апрель '!$O$97</f>
        <v>17395.13303</v>
      </c>
      <c r="D7" s="7"/>
    </row>
    <row r="8" spans="1:4" ht="15">
      <c r="A8" s="14" t="s">
        <v>8</v>
      </c>
      <c r="B8" s="15"/>
      <c r="C8" s="12">
        <f>'[2]апрель'!$F$14</f>
        <v>6777.50558</v>
      </c>
      <c r="D8" s="7"/>
    </row>
    <row r="9" spans="1:5" ht="15">
      <c r="A9" s="14" t="s">
        <v>9</v>
      </c>
      <c r="B9" s="15"/>
      <c r="C9" s="11">
        <f>C7-C8</f>
        <v>10617.62745</v>
      </c>
      <c r="D9" s="7"/>
      <c r="E9" s="8"/>
    </row>
    <row r="10" spans="1:4" ht="15">
      <c r="A10" s="14" t="s">
        <v>2</v>
      </c>
      <c r="B10" s="15"/>
      <c r="C10" s="11">
        <f>'[4]апрель '!$O$100</f>
        <v>1731.3377800000003</v>
      </c>
      <c r="D10" s="7"/>
    </row>
    <row r="11" spans="1:4" ht="15">
      <c r="A11" s="14" t="s">
        <v>3</v>
      </c>
      <c r="B11" s="15"/>
      <c r="C11" s="11">
        <f>'[4]апрель '!$O$101</f>
        <v>3311.33052</v>
      </c>
      <c r="D11" s="7"/>
    </row>
    <row r="12" spans="1:4" ht="15">
      <c r="A12" s="14" t="s">
        <v>4</v>
      </c>
      <c r="B12" s="15"/>
      <c r="C12" s="11">
        <f>'[4]апрель '!$O$102</f>
        <v>5018.02298</v>
      </c>
      <c r="D12" s="7"/>
    </row>
    <row r="13" spans="1:3" ht="20.25">
      <c r="A13" s="16" t="s">
        <v>0</v>
      </c>
      <c r="B13" s="17"/>
      <c r="C13" s="13">
        <f>C4+C5+C6+C7+C10+C11+C12</f>
        <v>31671.05208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G17" sqref="G17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22.1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8" t="s">
        <v>14</v>
      </c>
      <c r="B2" s="18"/>
      <c r="C2" s="18"/>
      <c r="D2" s="18"/>
    </row>
    <row r="3" ht="15" customHeight="1"/>
    <row r="4" spans="1:5" ht="15">
      <c r="A4" s="14" t="s">
        <v>6</v>
      </c>
      <c r="B4" s="15"/>
      <c r="C4" s="11">
        <f>'[5]май'!$O$93</f>
        <v>3030.5459399999995</v>
      </c>
      <c r="D4" s="7"/>
      <c r="E4" s="5"/>
    </row>
    <row r="5" spans="1:4" ht="15">
      <c r="A5" s="14" t="s">
        <v>7</v>
      </c>
      <c r="B5" s="15"/>
      <c r="C5" s="11">
        <f>'[5]май'!$O$94</f>
        <v>1013.403</v>
      </c>
      <c r="D5" s="7"/>
    </row>
    <row r="6" spans="1:4" ht="15">
      <c r="A6" s="14" t="s">
        <v>1</v>
      </c>
      <c r="B6" s="15"/>
      <c r="C6" s="12">
        <f>'[5]май'!$O$96</f>
        <v>20.2236</v>
      </c>
      <c r="D6" s="7"/>
    </row>
    <row r="7" spans="1:4" ht="15.75">
      <c r="A7" s="10" t="s">
        <v>5</v>
      </c>
      <c r="B7" s="9"/>
      <c r="C7" s="12">
        <f>'[5]май'!$O$97</f>
        <v>15311.36</v>
      </c>
      <c r="D7" s="7"/>
    </row>
    <row r="8" spans="1:4" ht="15">
      <c r="A8" s="14" t="s">
        <v>8</v>
      </c>
      <c r="B8" s="15"/>
      <c r="C8" s="12">
        <f>'[6]Ведомость объемов(5)'!$F$18/1000</f>
        <v>5485.099</v>
      </c>
      <c r="D8" s="7"/>
    </row>
    <row r="9" spans="1:5" ht="15">
      <c r="A9" s="14" t="s">
        <v>9</v>
      </c>
      <c r="B9" s="15"/>
      <c r="C9" s="11">
        <f>'[6]Ведомость объемов(5)'!$F$19/1000</f>
        <v>9826.261</v>
      </c>
      <c r="D9" s="7"/>
      <c r="E9" s="8"/>
    </row>
    <row r="10" spans="1:4" ht="15">
      <c r="A10" s="14" t="s">
        <v>2</v>
      </c>
      <c r="B10" s="15"/>
      <c r="C10" s="11">
        <f>'[5]май'!$O$100</f>
        <v>1476.58420285028</v>
      </c>
      <c r="D10" s="7"/>
    </row>
    <row r="11" spans="1:4" ht="15">
      <c r="A11" s="14" t="s">
        <v>3</v>
      </c>
      <c r="B11" s="15"/>
      <c r="C11" s="11">
        <f>'[5]май'!$O$101</f>
        <v>3024.15143</v>
      </c>
      <c r="D11" s="7"/>
    </row>
    <row r="12" spans="1:4" ht="15">
      <c r="A12" s="14" t="s">
        <v>4</v>
      </c>
      <c r="B12" s="15"/>
      <c r="C12" s="11">
        <f>'[5]май'!$O$102</f>
        <v>4974.38398</v>
      </c>
      <c r="D12" s="7"/>
    </row>
    <row r="13" spans="1:3" ht="20.25">
      <c r="A13" s="16" t="s">
        <v>0</v>
      </c>
      <c r="B13" s="17"/>
      <c r="C13" s="13">
        <f>C4+C5+C6+C7+C10+C11+C12</f>
        <v>28850.652152850278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22.1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8" t="s">
        <v>15</v>
      </c>
      <c r="B2" s="18"/>
      <c r="C2" s="18"/>
      <c r="D2" s="18"/>
    </row>
    <row r="3" ht="15" customHeight="1"/>
    <row r="4" spans="1:5" ht="15">
      <c r="A4" s="14" t="s">
        <v>6</v>
      </c>
      <c r="B4" s="15"/>
      <c r="C4" s="11">
        <f>'[5]июнь'!$O$93</f>
        <v>3542.82798</v>
      </c>
      <c r="D4" s="7"/>
      <c r="E4" s="5"/>
    </row>
    <row r="5" spans="1:4" ht="15">
      <c r="A5" s="14" t="s">
        <v>7</v>
      </c>
      <c r="B5" s="15"/>
      <c r="C5" s="11">
        <f>'[5]июнь'!$O$94</f>
        <v>1081.505</v>
      </c>
      <c r="D5" s="7"/>
    </row>
    <row r="6" spans="1:4" ht="15">
      <c r="A6" s="14" t="s">
        <v>1</v>
      </c>
      <c r="B6" s="15"/>
      <c r="C6" s="12">
        <f>'[5]июнь'!$O$96</f>
        <v>20.2672</v>
      </c>
      <c r="D6" s="7"/>
    </row>
    <row r="7" spans="1:4" ht="15.75">
      <c r="A7" s="10" t="s">
        <v>5</v>
      </c>
      <c r="B7" s="9"/>
      <c r="C7" s="12">
        <f>'[5]июнь'!$O$97</f>
        <v>15561.7823</v>
      </c>
      <c r="D7" s="7"/>
    </row>
    <row r="8" spans="1:4" ht="15">
      <c r="A8" s="14" t="s">
        <v>8</v>
      </c>
      <c r="B8" s="15"/>
      <c r="C8" s="12">
        <f>C7-C9</f>
        <v>6126.884</v>
      </c>
      <c r="D8" s="7"/>
    </row>
    <row r="9" spans="1:5" ht="15">
      <c r="A9" s="14" t="s">
        <v>9</v>
      </c>
      <c r="B9" s="15"/>
      <c r="C9" s="11">
        <v>9434.8983</v>
      </c>
      <c r="D9" s="7"/>
      <c r="E9" s="8"/>
    </row>
    <row r="10" spans="1:4" ht="15">
      <c r="A10" s="14" t="s">
        <v>2</v>
      </c>
      <c r="B10" s="15"/>
      <c r="C10" s="11">
        <f>'[5]июнь'!$O$100</f>
        <v>1768.30818</v>
      </c>
      <c r="D10" s="7"/>
    </row>
    <row r="11" spans="1:4" ht="15">
      <c r="A11" s="14" t="s">
        <v>3</v>
      </c>
      <c r="B11" s="15"/>
      <c r="C11" s="11">
        <f>'[5]июнь'!$O$101</f>
        <v>3022.58358</v>
      </c>
      <c r="D11" s="7"/>
    </row>
    <row r="12" spans="1:4" ht="15">
      <c r="A12" s="14" t="s">
        <v>4</v>
      </c>
      <c r="B12" s="15"/>
      <c r="C12" s="11">
        <f>'[5]июнь'!$O$102</f>
        <v>4936.00721</v>
      </c>
      <c r="D12" s="7"/>
    </row>
    <row r="13" spans="1:3" ht="20.25">
      <c r="A13" s="16" t="s">
        <v>0</v>
      </c>
      <c r="B13" s="17"/>
      <c r="C13" s="13">
        <f>C4+C5+C6+C7+C10+C11+C12</f>
        <v>29933.28145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PC</cp:lastModifiedBy>
  <cp:lastPrinted>2014-07-01T12:01:41Z</cp:lastPrinted>
  <dcterms:created xsi:type="dcterms:W3CDTF">2007-04-05T11:04:53Z</dcterms:created>
  <dcterms:modified xsi:type="dcterms:W3CDTF">2014-07-23T11:42:18Z</dcterms:modified>
  <cp:category/>
  <cp:version/>
  <cp:contentType/>
  <cp:contentStatus/>
</cp:coreProperties>
</file>